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0" yWindow="255" windowWidth="11880" windowHeight="6180"/>
  </bookViews>
  <sheets>
    <sheet name="2.1 " sheetId="1" r:id="rId1"/>
    <sheet name="2.2 " sheetId="2" r:id="rId2"/>
    <sheet name="3.1 " sheetId="3" r:id="rId3"/>
    <sheet name="3.2 " sheetId="4" r:id="rId4"/>
    <sheet name="3.3" sheetId="5" r:id="rId5"/>
    <sheet name="Solver Example" sheetId="6" r:id="rId6"/>
  </sheets>
  <definedNames>
    <definedName name="solver_adj" localSheetId="4" hidden="1">'3.3'!$B$1:$B$2</definedName>
    <definedName name="solver_adj" localSheetId="5" hidden="1">'Solver Example'!$B$15:$C$15</definedName>
    <definedName name="solver_cvg" localSheetId="4" hidden="1">0.000001</definedName>
    <definedName name="solver_cvg" localSheetId="5" hidden="1">0.0001</definedName>
    <definedName name="solver_drv" localSheetId="4" hidden="1">1</definedName>
    <definedName name="solver_drv" localSheetId="5" hidden="1">1</definedName>
    <definedName name="solver_eng" localSheetId="4" hidden="1">1</definedName>
    <definedName name="solver_est" localSheetId="4" hidden="1">1</definedName>
    <definedName name="solver_est" localSheetId="5" hidden="1">1</definedName>
    <definedName name="solver_itr" localSheetId="4" hidden="1">1000</definedName>
    <definedName name="solver_itr" localSheetId="5" hidden="1">100</definedName>
    <definedName name="solver_lhs1" localSheetId="4" hidden="1">'3.3'!$B$1</definedName>
    <definedName name="solver_lhs1" localSheetId="5" hidden="1">'Solver Example'!$D$11</definedName>
    <definedName name="solver_lhs2" localSheetId="4" hidden="1">'3.3'!$B$1</definedName>
    <definedName name="solver_lhs2" localSheetId="5" hidden="1">'Solver Example'!$D$12</definedName>
    <definedName name="solver_lhs3" localSheetId="4" hidden="1">'3.3'!$B$2</definedName>
    <definedName name="solver_lhs3" localSheetId="5" hidden="1">'Solver Example'!$D$13</definedName>
    <definedName name="solver_lhs4" localSheetId="4" hidden="1">'3.3'!$B$2</definedName>
    <definedName name="solver_lin" localSheetId="4" hidden="1">2</definedName>
    <definedName name="solver_lin" localSheetId="5" hidden="1">2</definedName>
    <definedName name="solver_neg" localSheetId="4" hidden="1">2</definedName>
    <definedName name="solver_neg" localSheetId="5" hidden="1">2</definedName>
    <definedName name="solver_num" localSheetId="4" hidden="1">4</definedName>
    <definedName name="solver_num" localSheetId="5" hidden="1">3</definedName>
    <definedName name="solver_nwt" localSheetId="4" hidden="1">1</definedName>
    <definedName name="solver_nwt" localSheetId="5" hidden="1">1</definedName>
    <definedName name="solver_opt" localSheetId="4" hidden="1">'3.3'!$B$13</definedName>
    <definedName name="solver_opt" localSheetId="5" hidden="1">'Solver Example'!$D$18</definedName>
    <definedName name="solver_pre" localSheetId="4" hidden="1">0.0000000000001</definedName>
    <definedName name="solver_pre" localSheetId="5" hidden="1">0.000001</definedName>
    <definedName name="solver_rel1" localSheetId="4" hidden="1">1</definedName>
    <definedName name="solver_rel1" localSheetId="5" hidden="1">1</definedName>
    <definedName name="solver_rel2" localSheetId="4" hidden="1">3</definedName>
    <definedName name="solver_rel2" localSheetId="5" hidden="1">1</definedName>
    <definedName name="solver_rel3" localSheetId="4" hidden="1">1</definedName>
    <definedName name="solver_rel3" localSheetId="5" hidden="1">1</definedName>
    <definedName name="solver_rel4" localSheetId="4" hidden="1">3</definedName>
    <definedName name="solver_rhs1" localSheetId="4" hidden="1">1</definedName>
    <definedName name="solver_rhs1" localSheetId="5" hidden="1">'Solver Example'!$E$11</definedName>
    <definedName name="solver_rhs2" localSheetId="4" hidden="1">0</definedName>
    <definedName name="solver_rhs2" localSheetId="5" hidden="1">'Solver Example'!$E$12</definedName>
    <definedName name="solver_rhs3" localSheetId="4" hidden="1">1</definedName>
    <definedName name="solver_rhs3" localSheetId="5" hidden="1">'Solver Example'!$E$13</definedName>
    <definedName name="solver_rhs4" localSheetId="4" hidden="1">0</definedName>
    <definedName name="solver_scl" localSheetId="4" hidden="1">2</definedName>
    <definedName name="solver_scl" localSheetId="5" hidden="1">2</definedName>
    <definedName name="solver_sho" localSheetId="4" hidden="1">2</definedName>
    <definedName name="solver_sho" localSheetId="5" hidden="1">2</definedName>
    <definedName name="solver_tim" localSheetId="4" hidden="1">100</definedName>
    <definedName name="solver_tim" localSheetId="5" hidden="1">100</definedName>
    <definedName name="solver_tol" localSheetId="4" hidden="1">0.0001</definedName>
    <definedName name="solver_tol" localSheetId="5" hidden="1">0.05</definedName>
    <definedName name="solver_typ" localSheetId="4" hidden="1">2</definedName>
    <definedName name="solver_typ" localSheetId="5" hidden="1">1</definedName>
    <definedName name="solver_val" localSheetId="4" hidden="1">0</definedName>
    <definedName name="solver_val" localSheetId="5" hidden="1">0</definedName>
    <definedName name="solver_ver" localSheetId="4" hidden="1">3</definedName>
  </definedNames>
  <calcPr calcId="145621"/>
</workbook>
</file>

<file path=xl/calcChain.xml><?xml version="1.0" encoding="utf-8"?>
<calcChain xmlns="http://schemas.openxmlformats.org/spreadsheetml/2006/main">
  <c r="C5" i="2" l="1"/>
  <c r="D5" i="2"/>
  <c r="E5" i="2"/>
  <c r="F5" i="2"/>
  <c r="G5" i="2"/>
  <c r="H5" i="2"/>
  <c r="I5" i="2"/>
  <c r="J5" i="2"/>
  <c r="K5" i="2"/>
  <c r="L5" i="2"/>
  <c r="M5" i="2"/>
  <c r="C24" i="2"/>
  <c r="D24" i="2"/>
  <c r="E24" i="2"/>
  <c r="F24" i="2"/>
  <c r="G24" i="2"/>
  <c r="H24" i="2"/>
  <c r="I24" i="2"/>
  <c r="J24" i="2"/>
  <c r="K24" i="2"/>
  <c r="L24" i="2"/>
  <c r="M24" i="2"/>
  <c r="C5" i="4"/>
  <c r="D5" i="4"/>
  <c r="E5" i="4"/>
  <c r="F5" i="4"/>
  <c r="G5" i="4"/>
  <c r="H5" i="4"/>
  <c r="I5" i="4"/>
  <c r="J5" i="4"/>
  <c r="K5" i="4"/>
  <c r="L5" i="4"/>
  <c r="M5" i="4"/>
  <c r="B3" i="5"/>
  <c r="B10" i="5"/>
  <c r="B4" i="5"/>
  <c r="B6" i="5"/>
  <c r="B11" i="5"/>
  <c r="B9" i="5"/>
  <c r="B8" i="5"/>
  <c r="D11" i="6"/>
  <c r="D12" i="6"/>
  <c r="D13" i="6"/>
  <c r="B16" i="6"/>
  <c r="C16" i="6"/>
  <c r="D18" i="6"/>
</calcChain>
</file>

<file path=xl/sharedStrings.xml><?xml version="1.0" encoding="utf-8"?>
<sst xmlns="http://schemas.openxmlformats.org/spreadsheetml/2006/main" count="55" uniqueCount="52">
  <si>
    <t>g(p)</t>
  </si>
  <si>
    <t>Value function (part1)</t>
  </si>
  <si>
    <t>Value function (part2)</t>
  </si>
  <si>
    <t>Value function (part3)</t>
  </si>
  <si>
    <t>Value function (part4)</t>
  </si>
  <si>
    <t>Value function total</t>
  </si>
  <si>
    <t>Zielzelle (minimieren)</t>
  </si>
  <si>
    <t>player1,west(1)</t>
  </si>
  <si>
    <t>player2,west(1)</t>
  </si>
  <si>
    <t>player1,east(2)</t>
  </si>
  <si>
    <t>player2,east(2)</t>
  </si>
  <si>
    <t>Maximierung des Deckungsbeitrages</t>
  </si>
  <si>
    <t>Produkte</t>
  </si>
  <si>
    <t>A</t>
  </si>
  <si>
    <t>B</t>
  </si>
  <si>
    <t>Erlös pro Stück</t>
  </si>
  <si>
    <t>Direkte Kosten pro Stück</t>
  </si>
  <si>
    <t>Deckungsbeitrag pro Stück</t>
  </si>
  <si>
    <t>Kapazitäten</t>
  </si>
  <si>
    <t>Fertigungszeit in [h/Stück] auf</t>
  </si>
  <si>
    <t>genutzte</t>
  </si>
  <si>
    <t>verfügbare</t>
  </si>
  <si>
    <t>Maschine 1</t>
  </si>
  <si>
    <t>Maschine 2</t>
  </si>
  <si>
    <t>Maschine 3</t>
  </si>
  <si>
    <t>Stückzahlen</t>
  </si>
  <si>
    <t>Deckungsbeitrag</t>
  </si>
  <si>
    <t>Gesamtdeckungsbeitrag</t>
  </si>
  <si>
    <t>Zielzelle (maximieren)</t>
  </si>
  <si>
    <t>veränderbar ("Lösung")</t>
  </si>
  <si>
    <t>Nebenbedingungen</t>
  </si>
  <si>
    <t>Prob (Goalie jumps left)</t>
  </si>
  <si>
    <t>Prob (Striker shoots left)</t>
  </si>
  <si>
    <t>Payoff of Striker</t>
  </si>
  <si>
    <t>P(Striker left)</t>
  </si>
  <si>
    <t>Prob (Woman West)</t>
  </si>
  <si>
    <t>Prob (Man West)</t>
  </si>
  <si>
    <t>Manipulate the yellow cells</t>
  </si>
  <si>
    <t>Payoffs for both</t>
  </si>
  <si>
    <t>P(Man West)</t>
  </si>
  <si>
    <t>P(Woman West)</t>
  </si>
  <si>
    <t>Choice of the Goalie</t>
  </si>
  <si>
    <t>Payoff of the Striker</t>
  </si>
  <si>
    <t>Average Payoff of the Striker</t>
  </si>
  <si>
    <t>Choice of the Striker</t>
  </si>
  <si>
    <t>Choice of the Woman</t>
  </si>
  <si>
    <t>Choice of the Man</t>
  </si>
  <si>
    <t>P(Goalkeeper left)</t>
  </si>
  <si>
    <t>Payoff Goalkeeper</t>
  </si>
  <si>
    <t xml:space="preserve">Veränderbare Zellen </t>
  </si>
  <si>
    <t>Payoff of the Man/Woman</t>
  </si>
  <si>
    <t>Average Payoff of the Man/Woman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</si>
</sst>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Fr.&quot;\ #,##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9" fontId="0" fillId="0" borderId="0" xfId="0" applyNumberFormat="1"/>
    <xf numFmtId="0" fontId="2" fillId="0" borderId="0" xfId="0" applyFont="1"/>
    <xf numFmtId="0" fontId="3" fillId="0" borderId="0" xfId="0" applyFont="1"/>
    <xf numFmtId="9" fontId="3" fillId="0" borderId="0" xfId="0" applyNumberFormat="1" applyFont="1"/>
    <xf numFmtId="0" fontId="4" fillId="0" borderId="0" xfId="0" applyFont="1"/>
    <xf numFmtId="9" fontId="4" fillId="0" borderId="0" xfId="0" applyNumberFormat="1" applyFont="1"/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2" fontId="4" fillId="0" borderId="0" xfId="0" applyNumberFormat="1" applyFont="1"/>
    <xf numFmtId="2" fontId="3" fillId="0" borderId="0" xfId="0" applyNumberFormat="1" applyFont="1"/>
    <xf numFmtId="2" fontId="0" fillId="0" borderId="0" xfId="0" applyNumberFormat="1" applyFill="1" applyBorder="1"/>
    <xf numFmtId="0" fontId="0" fillId="0" borderId="0" xfId="0" applyFill="1" applyAlignment="1"/>
    <xf numFmtId="0" fontId="0" fillId="2" borderId="0" xfId="0" applyFill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left" indent="5"/>
    </xf>
    <xf numFmtId="0" fontId="0" fillId="0" borderId="0" xfId="0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2" fillId="2" borderId="1" xfId="0" applyNumberFormat="1" applyFont="1" applyFill="1" applyBorder="1"/>
    <xf numFmtId="9" fontId="7" fillId="4" borderId="0" xfId="0" applyNumberFormat="1" applyFont="1" applyFill="1"/>
    <xf numFmtId="9" fontId="8" fillId="4" borderId="0" xfId="0" applyNumberFormat="1" applyFont="1" applyFill="1"/>
    <xf numFmtId="0" fontId="0" fillId="4" borderId="0" xfId="0" applyFill="1" applyAlignment="1">
      <alignment horizontal="center"/>
    </xf>
    <xf numFmtId="0" fontId="9" fillId="0" borderId="0" xfId="0" applyFont="1" applyAlignment="1"/>
    <xf numFmtId="2" fontId="0" fillId="0" borderId="0" xfId="0" applyNumberFormat="1" applyFill="1"/>
    <xf numFmtId="2" fontId="9" fillId="0" borderId="0" xfId="0" applyNumberFormat="1" applyFont="1" applyFill="1"/>
    <xf numFmtId="0" fontId="9" fillId="4" borderId="0" xfId="0" applyFont="1" applyFill="1"/>
    <xf numFmtId="2" fontId="0" fillId="4" borderId="0" xfId="0" applyNumberFormat="1" applyFill="1"/>
    <xf numFmtId="2" fontId="0" fillId="2" borderId="0" xfId="0" applyNumberFormat="1" applyFill="1"/>
    <xf numFmtId="2" fontId="0" fillId="0" borderId="2" xfId="0" applyNumberForma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/>
    <xf numFmtId="0" fontId="5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8"/>
  <sheetViews>
    <sheetView tabSelected="1" workbookViewId="0">
      <selection activeCell="D9" sqref="D9"/>
    </sheetView>
  </sheetViews>
  <sheetFormatPr baseColWidth="10" defaultRowHeight="12.75" x14ac:dyDescent="0.2"/>
  <cols>
    <col min="1" max="1" width="40.28515625" bestFit="1" customWidth="1"/>
    <col min="2" max="2" width="11.42578125" customWidth="1"/>
    <col min="3" max="3" width="17.85546875" customWidth="1"/>
    <col min="4" max="4" width="19.7109375" style="11" bestFit="1" customWidth="1"/>
    <col min="5" max="5" width="20.85546875" style="13" bestFit="1" customWidth="1"/>
    <col min="6" max="6" width="19.140625" style="13" bestFit="1" customWidth="1"/>
  </cols>
  <sheetData>
    <row r="1" spans="1:6" x14ac:dyDescent="0.2">
      <c r="D1" s="10" t="s">
        <v>41</v>
      </c>
      <c r="E1" s="12" t="s">
        <v>44</v>
      </c>
      <c r="F1" s="12" t="s">
        <v>42</v>
      </c>
    </row>
    <row r="2" spans="1:6" x14ac:dyDescent="0.2">
      <c r="A2" s="9" t="s">
        <v>31</v>
      </c>
      <c r="B2" s="29"/>
    </row>
    <row r="3" spans="1:6" x14ac:dyDescent="0.2">
      <c r="A3" s="2"/>
      <c r="B3" s="1"/>
    </row>
    <row r="4" spans="1:6" x14ac:dyDescent="0.2">
      <c r="A4" s="8" t="s">
        <v>32</v>
      </c>
      <c r="B4" s="30"/>
    </row>
    <row r="5" spans="1:6" x14ac:dyDescent="0.2">
      <c r="A5" s="2"/>
    </row>
    <row r="6" spans="1:6" x14ac:dyDescent="0.2">
      <c r="A6" s="8" t="s">
        <v>43</v>
      </c>
      <c r="B6" s="14"/>
    </row>
    <row r="9" spans="1:6" x14ac:dyDescent="0.2">
      <c r="A9" s="31" t="s">
        <v>37</v>
      </c>
    </row>
    <row r="11" spans="1:6" x14ac:dyDescent="0.2">
      <c r="A11" s="10"/>
    </row>
    <row r="12" spans="1:6" x14ac:dyDescent="0.2">
      <c r="A12" s="11"/>
    </row>
    <row r="14" spans="1:6" x14ac:dyDescent="0.2">
      <c r="A14" s="12"/>
    </row>
    <row r="15" spans="1:6" x14ac:dyDescent="0.2">
      <c r="A15" s="13"/>
    </row>
    <row r="17" spans="1:1" x14ac:dyDescent="0.2">
      <c r="A17" s="12"/>
    </row>
    <row r="18" spans="1:1" x14ac:dyDescent="0.2">
      <c r="A18" s="1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36"/>
  <sheetViews>
    <sheetView workbookViewId="0">
      <selection activeCell="C5" sqref="C5"/>
    </sheetView>
  </sheetViews>
  <sheetFormatPr baseColWidth="10" defaultRowHeight="12.75" x14ac:dyDescent="0.2"/>
  <cols>
    <col min="1" max="1" width="18" bestFit="1" customWidth="1"/>
    <col min="2" max="2" width="8" customWidth="1"/>
    <col min="3" max="3" width="8.7109375" customWidth="1"/>
    <col min="4" max="13" width="8.28515625" customWidth="1"/>
  </cols>
  <sheetData>
    <row r="1" spans="1:13" x14ac:dyDescent="0.2">
      <c r="A1" s="2" t="s">
        <v>33</v>
      </c>
      <c r="C1" s="32"/>
      <c r="D1" s="32"/>
      <c r="E1" s="32"/>
      <c r="F1" s="32"/>
      <c r="G1" s="32"/>
    </row>
    <row r="3" spans="1:13" x14ac:dyDescent="0.2">
      <c r="C3" s="5" t="s">
        <v>34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">
      <c r="C4" s="6">
        <v>0</v>
      </c>
      <c r="D4" s="6">
        <v>0.1</v>
      </c>
      <c r="E4" s="6">
        <v>0.2</v>
      </c>
      <c r="F4" s="6">
        <v>0.3</v>
      </c>
      <c r="G4" s="6">
        <v>0.4</v>
      </c>
      <c r="H4" s="6">
        <v>0.5</v>
      </c>
      <c r="I4" s="6">
        <v>0.6</v>
      </c>
      <c r="J4" s="6">
        <v>0.7</v>
      </c>
      <c r="K4" s="6">
        <v>0.8</v>
      </c>
      <c r="L4" s="6">
        <v>0.9</v>
      </c>
      <c r="M4" s="6">
        <v>1</v>
      </c>
    </row>
    <row r="5" spans="1:13" x14ac:dyDescent="0.2">
      <c r="A5" s="3" t="s">
        <v>47</v>
      </c>
      <c r="B5" s="4">
        <v>0</v>
      </c>
      <c r="C5" s="34">
        <f>(1-C$4)*$B5+C$4*(1-$B5)</f>
        <v>0</v>
      </c>
      <c r="D5" s="33">
        <f>(1-D$4)*$B5+D$4*(1-$B5)</f>
        <v>0.1</v>
      </c>
      <c r="E5" s="33">
        <f>(1-E$4)*$B5+E$4*(1-$B5)</f>
        <v>0.2</v>
      </c>
      <c r="F5" s="33">
        <f t="shared" ref="F5:M5" si="0">(1-F$4)*$B5+F$4*(1-$B5)</f>
        <v>0.3</v>
      </c>
      <c r="G5" s="33">
        <f t="shared" si="0"/>
        <v>0.4</v>
      </c>
      <c r="H5" s="34">
        <f t="shared" si="0"/>
        <v>0.5</v>
      </c>
      <c r="I5" s="33">
        <f t="shared" si="0"/>
        <v>0.6</v>
      </c>
      <c r="J5" s="33">
        <f t="shared" si="0"/>
        <v>0.7</v>
      </c>
      <c r="K5" s="33">
        <f t="shared" si="0"/>
        <v>0.8</v>
      </c>
      <c r="L5" s="33">
        <f t="shared" si="0"/>
        <v>0.9</v>
      </c>
      <c r="M5" s="33">
        <f t="shared" si="0"/>
        <v>1</v>
      </c>
    </row>
    <row r="6" spans="1:13" x14ac:dyDescent="0.2">
      <c r="A6" s="3"/>
      <c r="B6" s="4">
        <v>0.1</v>
      </c>
      <c r="C6" s="34"/>
      <c r="D6" s="33"/>
      <c r="E6" s="33"/>
      <c r="F6" s="33"/>
      <c r="G6" s="33"/>
      <c r="H6" s="34"/>
      <c r="I6" s="33"/>
      <c r="J6" s="33"/>
      <c r="K6" s="33"/>
      <c r="L6" s="33"/>
      <c r="M6" s="33"/>
    </row>
    <row r="7" spans="1:13" x14ac:dyDescent="0.2">
      <c r="A7" s="3"/>
      <c r="B7" s="4">
        <v>0.2</v>
      </c>
      <c r="C7" s="34"/>
      <c r="D7" s="33"/>
      <c r="E7" s="33"/>
      <c r="F7" s="33"/>
      <c r="G7" s="33"/>
      <c r="H7" s="34"/>
      <c r="I7" s="33"/>
      <c r="J7" s="33"/>
      <c r="K7" s="33"/>
      <c r="L7" s="33"/>
      <c r="M7" s="33"/>
    </row>
    <row r="8" spans="1:13" x14ac:dyDescent="0.2">
      <c r="A8" s="3"/>
      <c r="B8" s="4">
        <v>0.3</v>
      </c>
      <c r="C8" s="34"/>
      <c r="D8" s="33"/>
      <c r="E8" s="33"/>
      <c r="F8" s="33"/>
      <c r="G8" s="33"/>
      <c r="H8" s="34"/>
      <c r="I8" s="33"/>
      <c r="J8" s="33"/>
      <c r="K8" s="33"/>
      <c r="L8" s="33"/>
      <c r="M8" s="33"/>
    </row>
    <row r="9" spans="1:13" ht="13.5" thickBot="1" x14ac:dyDescent="0.25">
      <c r="A9" s="3"/>
      <c r="B9" s="4">
        <v>0.4</v>
      </c>
      <c r="C9" s="34"/>
      <c r="D9" s="33"/>
      <c r="E9" s="33"/>
      <c r="F9" s="33"/>
      <c r="G9" s="33"/>
      <c r="H9" s="34"/>
      <c r="I9" s="33"/>
      <c r="J9" s="33"/>
      <c r="K9" s="33"/>
      <c r="L9" s="33"/>
      <c r="M9" s="33"/>
    </row>
    <row r="10" spans="1:13" ht="13.5" thickBot="1" x14ac:dyDescent="0.25">
      <c r="A10" s="3"/>
      <c r="B10" s="4">
        <v>0.5</v>
      </c>
      <c r="C10" s="34"/>
      <c r="D10" s="33"/>
      <c r="E10" s="33"/>
      <c r="F10" s="33"/>
      <c r="G10" s="33"/>
      <c r="H10" s="38"/>
      <c r="I10" s="33"/>
      <c r="J10" s="33"/>
      <c r="K10" s="33"/>
      <c r="L10" s="33"/>
      <c r="M10" s="33"/>
    </row>
    <row r="11" spans="1:13" x14ac:dyDescent="0.2">
      <c r="A11" s="3"/>
      <c r="B11" s="4">
        <v>0.6</v>
      </c>
      <c r="C11" s="34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x14ac:dyDescent="0.2">
      <c r="A12" s="3"/>
      <c r="B12" s="4">
        <v>0.7</v>
      </c>
      <c r="C12" s="34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x14ac:dyDescent="0.2">
      <c r="A13" s="3"/>
      <c r="B13" s="4">
        <v>0.8</v>
      </c>
      <c r="C13" s="34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x14ac:dyDescent="0.2">
      <c r="A14" s="3"/>
      <c r="B14" s="4">
        <v>0.9</v>
      </c>
      <c r="C14" s="34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x14ac:dyDescent="0.2">
      <c r="A15" s="3"/>
      <c r="B15" s="4">
        <v>1</v>
      </c>
      <c r="C15" s="34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x14ac:dyDescent="0.2">
      <c r="B16" s="1"/>
    </row>
    <row r="17" spans="1:13" x14ac:dyDescent="0.2">
      <c r="C17" s="43"/>
      <c r="D17" s="43"/>
      <c r="E17" s="43"/>
      <c r="F17" s="43"/>
      <c r="G17" s="43"/>
      <c r="H17" s="39"/>
      <c r="I17" s="43"/>
      <c r="J17" s="43"/>
      <c r="K17" s="43"/>
    </row>
    <row r="20" spans="1:13" x14ac:dyDescent="0.2">
      <c r="A20" s="2" t="s">
        <v>48</v>
      </c>
      <c r="C20" s="32"/>
      <c r="D20" s="32"/>
      <c r="E20" s="32"/>
      <c r="F20" s="32"/>
      <c r="G20" s="32"/>
    </row>
    <row r="22" spans="1:13" x14ac:dyDescent="0.2">
      <c r="C22" s="5" t="s">
        <v>34</v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">
      <c r="C23" s="6">
        <v>0</v>
      </c>
      <c r="D23" s="6">
        <v>0.1</v>
      </c>
      <c r="E23" s="6">
        <v>0.2</v>
      </c>
      <c r="F23" s="6">
        <v>0.3</v>
      </c>
      <c r="G23" s="6">
        <v>0.4</v>
      </c>
      <c r="H23" s="6">
        <v>0.5</v>
      </c>
      <c r="I23" s="6">
        <v>0.6</v>
      </c>
      <c r="J23" s="6">
        <v>0.7</v>
      </c>
      <c r="K23" s="6">
        <v>0.8</v>
      </c>
      <c r="L23" s="6">
        <v>0.9</v>
      </c>
      <c r="M23" s="6">
        <v>1</v>
      </c>
    </row>
    <row r="24" spans="1:13" x14ac:dyDescent="0.2">
      <c r="A24" s="3" t="s">
        <v>47</v>
      </c>
      <c r="B24" s="4">
        <v>0</v>
      </c>
      <c r="C24" s="34">
        <f t="shared" ref="C24:M24" si="1">-(1-C$23)*$B24+-C$23*(1-$B24)</f>
        <v>0</v>
      </c>
      <c r="D24" s="33">
        <f t="shared" si="1"/>
        <v>-0.1</v>
      </c>
      <c r="E24" s="33">
        <f t="shared" si="1"/>
        <v>-0.2</v>
      </c>
      <c r="F24" s="33">
        <f t="shared" si="1"/>
        <v>-0.3</v>
      </c>
      <c r="G24" s="33">
        <f t="shared" si="1"/>
        <v>-0.4</v>
      </c>
      <c r="H24" s="33">
        <f t="shared" si="1"/>
        <v>-0.5</v>
      </c>
      <c r="I24" s="33">
        <f t="shared" si="1"/>
        <v>-0.6</v>
      </c>
      <c r="J24" s="33">
        <f t="shared" si="1"/>
        <v>-0.7</v>
      </c>
      <c r="K24" s="33">
        <f t="shared" si="1"/>
        <v>-0.8</v>
      </c>
      <c r="L24" s="33">
        <f t="shared" si="1"/>
        <v>-0.9</v>
      </c>
      <c r="M24" s="33">
        <f t="shared" si="1"/>
        <v>-1</v>
      </c>
    </row>
    <row r="25" spans="1:13" x14ac:dyDescent="0.2">
      <c r="A25" s="3"/>
      <c r="B25" s="4">
        <v>0.1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x14ac:dyDescent="0.2">
      <c r="A26" s="3"/>
      <c r="B26" s="4">
        <v>0.2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x14ac:dyDescent="0.2">
      <c r="A27" s="3"/>
      <c r="B27" s="4">
        <v>0.3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3.5" thickBot="1" x14ac:dyDescent="0.25">
      <c r="A28" s="3"/>
      <c r="B28" s="4">
        <v>0.4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3.5" thickBot="1" x14ac:dyDescent="0.25">
      <c r="A29" s="3"/>
      <c r="B29" s="4">
        <v>0.5</v>
      </c>
      <c r="C29" s="33"/>
      <c r="D29" s="33"/>
      <c r="E29" s="33"/>
      <c r="F29" s="33"/>
      <c r="G29" s="33"/>
      <c r="H29" s="38"/>
      <c r="I29" s="33"/>
      <c r="J29" s="33"/>
      <c r="K29" s="33"/>
      <c r="L29" s="33"/>
      <c r="M29" s="33"/>
    </row>
    <row r="30" spans="1:13" x14ac:dyDescent="0.2">
      <c r="A30" s="3"/>
      <c r="B30" s="4">
        <v>0.6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x14ac:dyDescent="0.2">
      <c r="A31" s="3"/>
      <c r="B31" s="4">
        <v>0.7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x14ac:dyDescent="0.2">
      <c r="A32" s="3"/>
      <c r="B32" s="4">
        <v>0.8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x14ac:dyDescent="0.2">
      <c r="A33" s="3"/>
      <c r="B33" s="4">
        <v>0.9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x14ac:dyDescent="0.2">
      <c r="A34" s="3"/>
      <c r="B34" s="4">
        <v>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x14ac:dyDescent="0.2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x14ac:dyDescent="0.2">
      <c r="C36" s="44"/>
      <c r="D36" s="43"/>
      <c r="E36" s="43"/>
      <c r="F36" s="43"/>
      <c r="G36" s="43"/>
      <c r="H36" s="18"/>
      <c r="I36" s="43"/>
      <c r="J36" s="43"/>
      <c r="K36" s="43"/>
      <c r="L36" s="39"/>
      <c r="M36" s="39"/>
    </row>
  </sheetData>
  <mergeCells count="4">
    <mergeCell ref="C17:G17"/>
    <mergeCell ref="C36:G36"/>
    <mergeCell ref="I17:K17"/>
    <mergeCell ref="I36:K36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18"/>
  <sheetViews>
    <sheetView workbookViewId="0">
      <selection activeCell="B15" sqref="B15"/>
    </sheetView>
  </sheetViews>
  <sheetFormatPr baseColWidth="10" defaultRowHeight="12.75" x14ac:dyDescent="0.2"/>
  <cols>
    <col min="1" max="1" width="41.85546875" bestFit="1" customWidth="1"/>
    <col min="2" max="3" width="11.42578125" customWidth="1"/>
    <col min="4" max="4" width="20.7109375" style="11" bestFit="1" customWidth="1"/>
    <col min="5" max="5" width="20.85546875" style="13" bestFit="1" customWidth="1"/>
    <col min="6" max="6" width="19.140625" style="13" bestFit="1" customWidth="1"/>
  </cols>
  <sheetData>
    <row r="1" spans="1:6" x14ac:dyDescent="0.2">
      <c r="D1" s="10" t="s">
        <v>45</v>
      </c>
      <c r="E1" s="12" t="s">
        <v>46</v>
      </c>
      <c r="F1" s="42" t="s">
        <v>50</v>
      </c>
    </row>
    <row r="2" spans="1:6" x14ac:dyDescent="0.2">
      <c r="A2" s="9" t="s">
        <v>35</v>
      </c>
      <c r="B2" s="29"/>
    </row>
    <row r="3" spans="1:6" x14ac:dyDescent="0.2">
      <c r="A3" s="2"/>
      <c r="B3" s="1"/>
    </row>
    <row r="4" spans="1:6" x14ac:dyDescent="0.2">
      <c r="A4" s="8" t="s">
        <v>36</v>
      </c>
      <c r="B4" s="30">
        <v>0</v>
      </c>
    </row>
    <row r="5" spans="1:6" x14ac:dyDescent="0.2">
      <c r="A5" s="2"/>
    </row>
    <row r="6" spans="1:6" x14ac:dyDescent="0.2">
      <c r="A6" s="8" t="s">
        <v>51</v>
      </c>
      <c r="B6" s="14"/>
    </row>
    <row r="9" spans="1:6" x14ac:dyDescent="0.2">
      <c r="A9" s="31" t="s">
        <v>37</v>
      </c>
    </row>
    <row r="11" spans="1:6" x14ac:dyDescent="0.2">
      <c r="A11" s="10"/>
    </row>
    <row r="12" spans="1:6" x14ac:dyDescent="0.2">
      <c r="A12" s="11"/>
    </row>
    <row r="14" spans="1:6" x14ac:dyDescent="0.2">
      <c r="A14" s="12"/>
    </row>
    <row r="15" spans="1:6" x14ac:dyDescent="0.2">
      <c r="A15" s="13"/>
    </row>
    <row r="17" spans="1:1" x14ac:dyDescent="0.2">
      <c r="A17" s="12"/>
    </row>
    <row r="18" spans="1:1" x14ac:dyDescent="0.2">
      <c r="A18" s="13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M18"/>
  <sheetViews>
    <sheetView workbookViewId="0">
      <selection activeCell="C5" sqref="C5"/>
    </sheetView>
  </sheetViews>
  <sheetFormatPr baseColWidth="10" defaultRowHeight="12.75" x14ac:dyDescent="0.2"/>
  <cols>
    <col min="1" max="1" width="15.140625" bestFit="1" customWidth="1"/>
    <col min="2" max="13" width="8" customWidth="1"/>
  </cols>
  <sheetData>
    <row r="1" spans="1:13" x14ac:dyDescent="0.2">
      <c r="A1" s="2" t="s">
        <v>38</v>
      </c>
    </row>
    <row r="3" spans="1:13" x14ac:dyDescent="0.2">
      <c r="C3" s="5" t="s">
        <v>40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">
      <c r="B4" s="7"/>
      <c r="C4" s="15">
        <v>0</v>
      </c>
      <c r="D4" s="15">
        <v>0.1</v>
      </c>
      <c r="E4" s="15">
        <v>0.2</v>
      </c>
      <c r="F4" s="15">
        <v>0.3</v>
      </c>
      <c r="G4" s="15">
        <v>0.4</v>
      </c>
      <c r="H4" s="15">
        <v>0.5</v>
      </c>
      <c r="I4" s="15">
        <v>0.6</v>
      </c>
      <c r="J4" s="15">
        <v>0.7</v>
      </c>
      <c r="K4" s="15">
        <v>0.8</v>
      </c>
      <c r="L4" s="15">
        <v>0.9</v>
      </c>
      <c r="M4" s="15">
        <v>1</v>
      </c>
    </row>
    <row r="5" spans="1:13" x14ac:dyDescent="0.2">
      <c r="A5" s="3" t="s">
        <v>39</v>
      </c>
      <c r="B5" s="16">
        <v>0</v>
      </c>
      <c r="C5" s="17">
        <f t="shared" ref="C5:M5" si="0">C$4*$B5+(1-C$4)*(1-$B5)</f>
        <v>1</v>
      </c>
      <c r="D5" s="17">
        <f t="shared" si="0"/>
        <v>0.9</v>
      </c>
      <c r="E5" s="17">
        <f t="shared" si="0"/>
        <v>0.8</v>
      </c>
      <c r="F5" s="17">
        <f t="shared" si="0"/>
        <v>0.7</v>
      </c>
      <c r="G5" s="17">
        <f t="shared" si="0"/>
        <v>0.6</v>
      </c>
      <c r="H5" s="17">
        <f t="shared" si="0"/>
        <v>0.5</v>
      </c>
      <c r="I5" s="17">
        <f t="shared" si="0"/>
        <v>0.4</v>
      </c>
      <c r="J5" s="17">
        <f t="shared" si="0"/>
        <v>0.30000000000000004</v>
      </c>
      <c r="K5" s="17">
        <f t="shared" si="0"/>
        <v>0.19999999999999996</v>
      </c>
      <c r="L5" s="17">
        <f t="shared" si="0"/>
        <v>9.9999999999999978E-2</v>
      </c>
      <c r="M5" s="17">
        <f t="shared" si="0"/>
        <v>0</v>
      </c>
    </row>
    <row r="6" spans="1:13" x14ac:dyDescent="0.2">
      <c r="A6" s="3"/>
      <c r="B6" s="16">
        <v>0.1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x14ac:dyDescent="0.2">
      <c r="A7" s="3"/>
      <c r="B7" s="16">
        <v>0.2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x14ac:dyDescent="0.2">
      <c r="A8" s="3"/>
      <c r="B8" s="16">
        <v>0.3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2">
      <c r="A9" s="3"/>
      <c r="B9" s="16">
        <v>0.4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x14ac:dyDescent="0.2">
      <c r="A10" s="3"/>
      <c r="B10" s="16">
        <v>0.5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x14ac:dyDescent="0.2">
      <c r="A11" s="3"/>
      <c r="B11" s="16">
        <v>0.6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">
      <c r="A12" s="3"/>
      <c r="B12" s="16">
        <v>0.7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2">
      <c r="A13" s="3"/>
      <c r="B13" s="16">
        <v>0.8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x14ac:dyDescent="0.2">
      <c r="A14" s="3"/>
      <c r="B14" s="16">
        <v>0.9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2">
      <c r="A15" s="3"/>
      <c r="B15" s="16">
        <v>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x14ac:dyDescent="0.2"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3:13" x14ac:dyDescent="0.2">
      <c r="C17" s="45"/>
      <c r="D17" s="45"/>
      <c r="E17" s="45"/>
      <c r="F17" s="45"/>
      <c r="G17" s="45"/>
      <c r="H17" s="41"/>
      <c r="I17" s="45"/>
      <c r="J17" s="45"/>
      <c r="K17" s="45"/>
      <c r="L17" s="45"/>
      <c r="M17" s="45"/>
    </row>
    <row r="18" spans="3:13" x14ac:dyDescent="0.2">
      <c r="C18" s="45"/>
      <c r="D18" s="45"/>
      <c r="E18" s="45"/>
      <c r="F18" s="45"/>
      <c r="G18" s="45"/>
      <c r="H18" s="41"/>
      <c r="I18" s="45"/>
      <c r="J18" s="45"/>
      <c r="K18" s="45"/>
      <c r="L18" s="45"/>
      <c r="M18" s="45"/>
    </row>
  </sheetData>
  <mergeCells count="4">
    <mergeCell ref="C17:G17"/>
    <mergeCell ref="C18:G18"/>
    <mergeCell ref="I17:M17"/>
    <mergeCell ref="I18:M18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E13" sqref="E13"/>
    </sheetView>
  </sheetViews>
  <sheetFormatPr baseColWidth="10" defaultRowHeight="12.75" x14ac:dyDescent="0.2"/>
  <cols>
    <col min="1" max="1" width="25.42578125" bestFit="1" customWidth="1"/>
  </cols>
  <sheetData>
    <row r="1" spans="1:2" x14ac:dyDescent="0.2">
      <c r="A1" t="s">
        <v>7</v>
      </c>
      <c r="B1" s="36">
        <v>0</v>
      </c>
    </row>
    <row r="2" spans="1:2" x14ac:dyDescent="0.2">
      <c r="A2" t="s">
        <v>8</v>
      </c>
      <c r="B2" s="36">
        <v>0</v>
      </c>
    </row>
    <row r="3" spans="1:2" x14ac:dyDescent="0.2">
      <c r="A3" t="s">
        <v>9</v>
      </c>
      <c r="B3" s="7">
        <f>1-B1</f>
        <v>1</v>
      </c>
    </row>
    <row r="4" spans="1:2" x14ac:dyDescent="0.2">
      <c r="A4" t="s">
        <v>10</v>
      </c>
      <c r="B4" s="7">
        <f>1-B2</f>
        <v>1</v>
      </c>
    </row>
    <row r="5" spans="1:2" x14ac:dyDescent="0.2">
      <c r="B5" s="7"/>
    </row>
    <row r="6" spans="1:2" x14ac:dyDescent="0.2">
      <c r="A6" t="s">
        <v>0</v>
      </c>
      <c r="B6" s="7">
        <f>B1*B2+B3*B4</f>
        <v>1</v>
      </c>
    </row>
    <row r="7" spans="1:2" x14ac:dyDescent="0.2">
      <c r="B7" s="7"/>
    </row>
    <row r="8" spans="1:2" x14ac:dyDescent="0.2">
      <c r="A8" t="s">
        <v>1</v>
      </c>
      <c r="B8" s="7">
        <f>(MAX(0,(B1-$B$6)))^2</f>
        <v>0</v>
      </c>
    </row>
    <row r="9" spans="1:2" x14ac:dyDescent="0.2">
      <c r="A9" t="s">
        <v>2</v>
      </c>
      <c r="B9" s="7">
        <f>(MAX(0,(B2-$B$6)))^2</f>
        <v>0</v>
      </c>
    </row>
    <row r="10" spans="1:2" x14ac:dyDescent="0.2">
      <c r="A10" t="s">
        <v>3</v>
      </c>
      <c r="B10" s="7">
        <f>(MAX(0,(B3-$B$6)))^2</f>
        <v>0</v>
      </c>
    </row>
    <row r="11" spans="1:2" x14ac:dyDescent="0.2">
      <c r="A11" t="s">
        <v>4</v>
      </c>
      <c r="B11" s="7">
        <f>(MAX(0,(B4-$B$6)))^2</f>
        <v>0</v>
      </c>
    </row>
    <row r="12" spans="1:2" x14ac:dyDescent="0.2">
      <c r="B12" s="7"/>
    </row>
    <row r="13" spans="1:2" x14ac:dyDescent="0.2">
      <c r="A13" t="s">
        <v>5</v>
      </c>
      <c r="B13" s="37"/>
    </row>
    <row r="15" spans="1:2" x14ac:dyDescent="0.2">
      <c r="A15" s="35" t="s">
        <v>49</v>
      </c>
    </row>
    <row r="16" spans="1:2" x14ac:dyDescent="0.2">
      <c r="A16" s="19" t="s">
        <v>6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11" sqref="D11"/>
    </sheetView>
  </sheetViews>
  <sheetFormatPr baseColWidth="10" defaultRowHeight="12.75" x14ac:dyDescent="0.2"/>
  <sheetData>
    <row r="1" spans="1:5" x14ac:dyDescent="0.2">
      <c r="A1" s="48" t="s">
        <v>11</v>
      </c>
      <c r="B1" s="48"/>
      <c r="C1" s="48"/>
      <c r="D1" s="48"/>
      <c r="E1" s="48"/>
    </row>
    <row r="2" spans="1:5" x14ac:dyDescent="0.2">
      <c r="A2" s="2"/>
    </row>
    <row r="3" spans="1:5" x14ac:dyDescent="0.2">
      <c r="A3" s="2"/>
      <c r="B3" s="48" t="s">
        <v>12</v>
      </c>
      <c r="C3" s="48"/>
    </row>
    <row r="4" spans="1:5" x14ac:dyDescent="0.2">
      <c r="A4" s="2"/>
      <c r="B4" s="20" t="s">
        <v>13</v>
      </c>
      <c r="C4" s="20" t="s">
        <v>14</v>
      </c>
    </row>
    <row r="5" spans="1:5" x14ac:dyDescent="0.2">
      <c r="A5" s="2" t="s">
        <v>15</v>
      </c>
      <c r="B5" s="21">
        <v>1000</v>
      </c>
      <c r="C5" s="21">
        <v>3000</v>
      </c>
    </row>
    <row r="6" spans="1:5" x14ac:dyDescent="0.2">
      <c r="A6" s="2" t="s">
        <v>16</v>
      </c>
      <c r="B6" s="21">
        <v>700</v>
      </c>
      <c r="C6" s="21">
        <v>2500</v>
      </c>
    </row>
    <row r="7" spans="1:5" x14ac:dyDescent="0.2">
      <c r="A7" s="2" t="s">
        <v>17</v>
      </c>
      <c r="B7" s="21">
        <v>300</v>
      </c>
      <c r="C7" s="21">
        <v>500</v>
      </c>
    </row>
    <row r="8" spans="1:5" x14ac:dyDescent="0.2">
      <c r="A8" s="2"/>
    </row>
    <row r="9" spans="1:5" x14ac:dyDescent="0.2">
      <c r="A9" s="2"/>
      <c r="D9" s="48" t="s">
        <v>18</v>
      </c>
      <c r="E9" s="48"/>
    </row>
    <row r="10" spans="1:5" x14ac:dyDescent="0.2">
      <c r="A10" s="2" t="s">
        <v>19</v>
      </c>
      <c r="D10" s="2" t="s">
        <v>20</v>
      </c>
      <c r="E10" s="2" t="s">
        <v>21</v>
      </c>
    </row>
    <row r="11" spans="1:5" x14ac:dyDescent="0.2">
      <c r="A11" s="22" t="s">
        <v>22</v>
      </c>
      <c r="B11" s="23">
        <v>1</v>
      </c>
      <c r="C11" s="23">
        <v>2</v>
      </c>
      <c r="D11" s="24">
        <f>(B11*$B$15)+(C11)*($C$15)</f>
        <v>170</v>
      </c>
      <c r="E11" s="25">
        <v>170</v>
      </c>
    </row>
    <row r="12" spans="1:5" x14ac:dyDescent="0.2">
      <c r="A12" s="22" t="s">
        <v>23</v>
      </c>
      <c r="B12" s="23">
        <v>1</v>
      </c>
      <c r="C12" s="23">
        <v>1</v>
      </c>
      <c r="D12" s="24">
        <f>(B12*$B$15)+(C12*$C$15)</f>
        <v>150</v>
      </c>
      <c r="E12" s="25">
        <v>150</v>
      </c>
    </row>
    <row r="13" spans="1:5" x14ac:dyDescent="0.2">
      <c r="A13" s="22" t="s">
        <v>24</v>
      </c>
      <c r="B13" s="23">
        <v>0</v>
      </c>
      <c r="C13" s="23">
        <v>3</v>
      </c>
      <c r="D13" s="24">
        <f>(B13*$B$15)+(C13*$C$15)</f>
        <v>60</v>
      </c>
      <c r="E13" s="25">
        <v>180</v>
      </c>
    </row>
    <row r="14" spans="1:5" x14ac:dyDescent="0.2">
      <c r="A14" s="2"/>
    </row>
    <row r="15" spans="1:5" x14ac:dyDescent="0.2">
      <c r="A15" s="2" t="s">
        <v>25</v>
      </c>
      <c r="B15" s="26">
        <v>130</v>
      </c>
      <c r="C15" s="26">
        <v>20</v>
      </c>
    </row>
    <row r="16" spans="1:5" x14ac:dyDescent="0.2">
      <c r="A16" s="2" t="s">
        <v>26</v>
      </c>
      <c r="B16" s="27">
        <f>B15*B7</f>
        <v>39000</v>
      </c>
      <c r="C16" s="27">
        <f>C15*C7</f>
        <v>10000</v>
      </c>
    </row>
    <row r="17" spans="1:4" x14ac:dyDescent="0.2">
      <c r="A17" s="2"/>
    </row>
    <row r="18" spans="1:4" ht="13.5" thickBot="1" x14ac:dyDescent="0.25">
      <c r="A18" s="2" t="s">
        <v>27</v>
      </c>
      <c r="D18" s="28">
        <f>B16+C16</f>
        <v>49000</v>
      </c>
    </row>
    <row r="19" spans="1:4" ht="13.5" thickTop="1" x14ac:dyDescent="0.2">
      <c r="A19" s="2"/>
    </row>
    <row r="20" spans="1:4" x14ac:dyDescent="0.2">
      <c r="A20" s="2"/>
    </row>
    <row r="21" spans="1:4" x14ac:dyDescent="0.2">
      <c r="A21" s="49" t="s">
        <v>28</v>
      </c>
      <c r="B21" s="49"/>
    </row>
    <row r="22" spans="1:4" x14ac:dyDescent="0.2">
      <c r="A22" s="46" t="s">
        <v>29</v>
      </c>
      <c r="B22" s="46"/>
    </row>
    <row r="23" spans="1:4" x14ac:dyDescent="0.2">
      <c r="A23" s="47" t="s">
        <v>30</v>
      </c>
      <c r="B23" s="47"/>
    </row>
  </sheetData>
  <mergeCells count="6">
    <mergeCell ref="A22:B22"/>
    <mergeCell ref="A23:B23"/>
    <mergeCell ref="A1:E1"/>
    <mergeCell ref="B3:C3"/>
    <mergeCell ref="D9:E9"/>
    <mergeCell ref="A21:B2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2.1 </vt:lpstr>
      <vt:lpstr>2.2 </vt:lpstr>
      <vt:lpstr>3.1 </vt:lpstr>
      <vt:lpstr>3.2 </vt:lpstr>
      <vt:lpstr>3.3</vt:lpstr>
      <vt:lpstr>Solver Example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gabgab</cp:lastModifiedBy>
  <dcterms:created xsi:type="dcterms:W3CDTF">2005-11-06T17:52:51Z</dcterms:created>
  <dcterms:modified xsi:type="dcterms:W3CDTF">2015-09-19T15:52:34Z</dcterms:modified>
</cp:coreProperties>
</file>